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ura Guruge\Documents\"/>
    </mc:Choice>
  </mc:AlternateContent>
  <xr:revisionPtr revIDLastSave="0" documentId="8_{211BC88A-5BB9-45F3-9570-41E6B16B5748}" xr6:coauthVersionLast="47" xr6:coauthVersionMax="47" xr10:uidLastSave="{00000000-0000-0000-0000-000000000000}"/>
  <bookViews>
    <workbookView xWindow="510" yWindow="0" windowWidth="27720" windowHeight="16170" xr2:uid="{4494F271-31D4-48D7-902F-A2FECBD0CE47}"/>
  </bookViews>
  <sheets>
    <sheet name=" Cap Gain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" l="1"/>
  <c r="B14" i="1"/>
  <c r="B7" i="1"/>
  <c r="B24" i="1"/>
  <c r="D22" i="1"/>
  <c r="B4" i="1"/>
  <c r="B5" i="1" s="1"/>
  <c r="B8" i="1" l="1"/>
  <c r="B9" i="1" s="1"/>
  <c r="B11" i="1" l="1"/>
  <c r="B12" i="1" s="1"/>
  <c r="B15" i="1"/>
  <c r="B16" i="1" s="1"/>
  <c r="B17" i="1" s="1"/>
  <c r="B19" i="1" s="1"/>
  <c r="B20" i="1" s="1"/>
  <c r="B21" i="1" s="1"/>
  <c r="D21" i="1" s="1"/>
  <c r="B18" i="1" l="1"/>
  <c r="D18" i="1" s="1"/>
  <c r="D23" i="1" s="1"/>
  <c r="B23" i="1" l="1"/>
  <c r="B25" i="1" s="1"/>
</calcChain>
</file>

<file path=xl/sharedStrings.xml><?xml version="1.0" encoding="utf-8"?>
<sst xmlns="http://schemas.openxmlformats.org/spreadsheetml/2006/main" count="32" uniqueCount="29">
  <si>
    <t>Add Lines 2 + 3</t>
  </si>
  <si>
    <t>Subract line 4 from line 1</t>
  </si>
  <si>
    <t>Smaller of line 1 or 6</t>
  </si>
  <si>
    <t>Smaller of line 5 or 7</t>
  </si>
  <si>
    <t>Subtract line 8 from line 7</t>
  </si>
  <si>
    <t>Taxed at 0%</t>
  </si>
  <si>
    <t>Smaller of line 1 or line 4</t>
  </si>
  <si>
    <t>Enter line 9</t>
  </si>
  <si>
    <t>Subract line 11 from line 10</t>
  </si>
  <si>
    <t>Smaller of line 1 or line 13</t>
  </si>
  <si>
    <t>Add lines 5 + 9</t>
  </si>
  <si>
    <t>Subract line 15 from line 14</t>
  </si>
  <si>
    <t>Smaller of line 12 or 16</t>
  </si>
  <si>
    <t>Multiply line 17 by 15%</t>
  </si>
  <si>
    <t>Taxed at 15%</t>
  </si>
  <si>
    <t>Add lines 9 + line 17</t>
  </si>
  <si>
    <t>Subtract line 19 from line 10</t>
  </si>
  <si>
    <t>Multiply line 20 by 20%</t>
  </si>
  <si>
    <t>Taxed at 20%</t>
  </si>
  <si>
    <t>If taxed at normal rate</t>
  </si>
  <si>
    <t>Smaller of line 23 or 24</t>
  </si>
  <si>
    <t>TAXABLE Income (i.e., 1040 line 15)</t>
  </si>
  <si>
    <t>Qualified dividends (1040 line 3a)</t>
  </si>
  <si>
    <t>Schedule D Line 15 or 16</t>
  </si>
  <si>
    <t>See Instructions</t>
  </si>
  <si>
    <r>
      <rPr>
        <b/>
        <sz val="12"/>
        <color rgb="FFFF0000"/>
        <rFont val="Calibri"/>
        <family val="2"/>
        <scheme val="minor"/>
      </rPr>
      <t>Married</t>
    </r>
    <r>
      <rPr>
        <sz val="12"/>
        <color theme="1"/>
        <rFont val="Calibri"/>
        <family val="2"/>
        <scheme val="minor"/>
      </rPr>
      <t xml:space="preserve"> filing jointly (INSERT YOURS)</t>
    </r>
  </si>
  <si>
    <t>Add lines 18, 21 &amp; 22</t>
  </si>
  <si>
    <t>FIGURE Tax on line 5 of worksheet</t>
  </si>
  <si>
    <t>Tax Year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</si>
</sst>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C0BE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/>
    <xf numFmtId="164" fontId="4" fillId="0" borderId="0" xfId="0" applyNumberFormat="1" applyFont="1"/>
    <xf numFmtId="0" fontId="1" fillId="5" borderId="0" xfId="0" applyFont="1" applyFill="1"/>
    <xf numFmtId="164" fontId="1" fillId="0" borderId="0" xfId="0" applyNumberFormat="1" applyFont="1"/>
    <xf numFmtId="164" fontId="1" fillId="2" borderId="0" xfId="0" applyNumberFormat="1" applyFont="1" applyFill="1"/>
    <xf numFmtId="164" fontId="1" fillId="3" borderId="0" xfId="0" applyNumberFormat="1" applyFont="1" applyFill="1"/>
    <xf numFmtId="164" fontId="3" fillId="4" borderId="0" xfId="0" applyNumberFormat="1" applyFont="1" applyFill="1"/>
    <xf numFmtId="0" fontId="0" fillId="0" borderId="0" xfId="0" applyAlignment="1"/>
    <xf numFmtId="0" fontId="5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C0BE"/>
      <color rgb="FFFEAEA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F78C4-6E52-4BD3-87FC-752C6EE9E121}">
  <dimension ref="A1:D25"/>
  <sheetViews>
    <sheetView tabSelected="1" workbookViewId="0">
      <selection activeCell="F17" sqref="F17"/>
    </sheetView>
  </sheetViews>
  <sheetFormatPr defaultRowHeight="15" x14ac:dyDescent="0.25"/>
  <cols>
    <col min="1" max="1" width="39.28515625" customWidth="1"/>
    <col min="2" max="2" width="13.85546875" customWidth="1"/>
    <col min="3" max="3" width="17.7109375" customWidth="1"/>
    <col min="4" max="4" width="12.28515625" customWidth="1"/>
  </cols>
  <sheetData>
    <row r="1" spans="1:4" ht="15.75" x14ac:dyDescent="0.25">
      <c r="A1" s="1" t="s">
        <v>21</v>
      </c>
      <c r="B1" s="7"/>
      <c r="C1" s="12" t="s">
        <v>28</v>
      </c>
      <c r="D1" s="11"/>
    </row>
    <row r="2" spans="1:4" ht="15.75" x14ac:dyDescent="0.25">
      <c r="A2" s="1" t="s">
        <v>22</v>
      </c>
      <c r="B2" s="7"/>
      <c r="C2" s="1"/>
      <c r="D2" s="1"/>
    </row>
    <row r="3" spans="1:4" ht="15.75" x14ac:dyDescent="0.25">
      <c r="A3" s="1" t="s">
        <v>23</v>
      </c>
      <c r="B3" s="7"/>
      <c r="C3" s="6" t="s">
        <v>24</v>
      </c>
      <c r="D3" s="1"/>
    </row>
    <row r="4" spans="1:4" ht="15.75" x14ac:dyDescent="0.25">
      <c r="A4" s="1" t="s">
        <v>0</v>
      </c>
      <c r="B4" s="7">
        <f>SUM(B2:B3)</f>
        <v>0</v>
      </c>
      <c r="C4" s="1"/>
      <c r="D4" s="1"/>
    </row>
    <row r="5" spans="1:4" ht="15.75" x14ac:dyDescent="0.25">
      <c r="A5" s="1" t="s">
        <v>1</v>
      </c>
      <c r="B5" s="7">
        <f>B1-B4</f>
        <v>0</v>
      </c>
      <c r="C5" s="1"/>
      <c r="D5" s="1"/>
    </row>
    <row r="6" spans="1:4" ht="15.75" x14ac:dyDescent="0.25">
      <c r="A6" s="1" t="s">
        <v>25</v>
      </c>
      <c r="B6" s="7">
        <v>89250</v>
      </c>
      <c r="C6" s="6" t="s">
        <v>24</v>
      </c>
      <c r="D6" s="1"/>
    </row>
    <row r="7" spans="1:4" ht="15.75" x14ac:dyDescent="0.25">
      <c r="A7" s="1" t="s">
        <v>2</v>
      </c>
      <c r="B7" s="7">
        <f>MIN(B1,B6)</f>
        <v>89250</v>
      </c>
      <c r="C7" s="1"/>
      <c r="D7" s="1"/>
    </row>
    <row r="8" spans="1:4" ht="15.75" x14ac:dyDescent="0.25">
      <c r="A8" s="1" t="s">
        <v>3</v>
      </c>
      <c r="B8" s="7">
        <f>MIN(B5,B7)</f>
        <v>0</v>
      </c>
      <c r="C8" s="1"/>
      <c r="D8" s="1"/>
    </row>
    <row r="9" spans="1:4" ht="15.75" x14ac:dyDescent="0.25">
      <c r="A9" s="1" t="s">
        <v>4</v>
      </c>
      <c r="B9" s="8">
        <f>B7-B8</f>
        <v>89250</v>
      </c>
      <c r="C9" s="3" t="s">
        <v>5</v>
      </c>
      <c r="D9" s="1"/>
    </row>
    <row r="10" spans="1:4" ht="15.75" x14ac:dyDescent="0.25">
      <c r="A10" s="1" t="s">
        <v>6</v>
      </c>
      <c r="B10" s="7">
        <f>MIN(B1,B4)</f>
        <v>0</v>
      </c>
      <c r="C10" s="1"/>
      <c r="D10" s="1"/>
    </row>
    <row r="11" spans="1:4" ht="15.75" x14ac:dyDescent="0.25">
      <c r="A11" s="1" t="s">
        <v>7</v>
      </c>
      <c r="B11" s="7">
        <f>B9</f>
        <v>89250</v>
      </c>
      <c r="C11" s="1"/>
      <c r="D11" s="1"/>
    </row>
    <row r="12" spans="1:4" ht="15.75" x14ac:dyDescent="0.25">
      <c r="A12" s="1" t="s">
        <v>8</v>
      </c>
      <c r="B12" s="9">
        <f>B10-B11</f>
        <v>-89250</v>
      </c>
      <c r="C12" s="1"/>
      <c r="D12" s="1"/>
    </row>
    <row r="13" spans="1:4" ht="15.75" x14ac:dyDescent="0.25">
      <c r="A13" s="1" t="s">
        <v>25</v>
      </c>
      <c r="B13" s="7">
        <v>553850</v>
      </c>
      <c r="C13" s="6" t="s">
        <v>24</v>
      </c>
      <c r="D13" s="1"/>
    </row>
    <row r="14" spans="1:4" ht="15.75" x14ac:dyDescent="0.25">
      <c r="A14" s="1" t="s">
        <v>9</v>
      </c>
      <c r="B14" s="7">
        <f>MIN(B1,B13)</f>
        <v>553850</v>
      </c>
      <c r="C14" s="1"/>
      <c r="D14" s="1"/>
    </row>
    <row r="15" spans="1:4" ht="15.75" x14ac:dyDescent="0.25">
      <c r="A15" s="1" t="s">
        <v>10</v>
      </c>
      <c r="B15" s="7">
        <f>B5+B9</f>
        <v>89250</v>
      </c>
      <c r="C15" s="1"/>
      <c r="D15" s="1"/>
    </row>
    <row r="16" spans="1:4" ht="15.75" x14ac:dyDescent="0.25">
      <c r="A16" s="1" t="s">
        <v>11</v>
      </c>
      <c r="B16" s="7">
        <f>B14-B15</f>
        <v>464600</v>
      </c>
      <c r="C16" s="1"/>
      <c r="D16" s="1"/>
    </row>
    <row r="17" spans="1:4" ht="15.75" x14ac:dyDescent="0.25">
      <c r="A17" s="1" t="s">
        <v>12</v>
      </c>
      <c r="B17" s="7">
        <f>MIN(B12,B16)</f>
        <v>-89250</v>
      </c>
      <c r="C17" s="1"/>
      <c r="D17" s="1"/>
    </row>
    <row r="18" spans="1:4" ht="15.75" x14ac:dyDescent="0.25">
      <c r="A18" s="2" t="s">
        <v>13</v>
      </c>
      <c r="B18" s="10">
        <f>B17*0.15</f>
        <v>-13387.5</v>
      </c>
      <c r="C18" s="3" t="s">
        <v>14</v>
      </c>
      <c r="D18" s="4">
        <f>B18</f>
        <v>-13387.5</v>
      </c>
    </row>
    <row r="19" spans="1:4" ht="15.75" x14ac:dyDescent="0.25">
      <c r="A19" s="1" t="s">
        <v>15</v>
      </c>
      <c r="B19" s="7">
        <f>B9+B17</f>
        <v>0</v>
      </c>
      <c r="C19" s="1"/>
      <c r="D19" s="1"/>
    </row>
    <row r="20" spans="1:4" ht="15.75" x14ac:dyDescent="0.25">
      <c r="A20" s="1" t="s">
        <v>16</v>
      </c>
      <c r="B20" s="7">
        <f>B10-B19</f>
        <v>0</v>
      </c>
      <c r="C20" s="1"/>
      <c r="D20" s="1"/>
    </row>
    <row r="21" spans="1:4" ht="15.75" x14ac:dyDescent="0.25">
      <c r="A21" s="2" t="s">
        <v>17</v>
      </c>
      <c r="B21" s="10">
        <f>B20*0.2</f>
        <v>0</v>
      </c>
      <c r="C21" s="3" t="s">
        <v>18</v>
      </c>
      <c r="D21" s="4">
        <f>B21</f>
        <v>0</v>
      </c>
    </row>
    <row r="22" spans="1:4" ht="15.75" x14ac:dyDescent="0.25">
      <c r="A22" s="1" t="s">
        <v>27</v>
      </c>
      <c r="B22" s="10"/>
      <c r="C22" s="1"/>
      <c r="D22" s="4">
        <f>B22</f>
        <v>0</v>
      </c>
    </row>
    <row r="23" spans="1:4" ht="18.75" x14ac:dyDescent="0.3">
      <c r="A23" s="1" t="s">
        <v>26</v>
      </c>
      <c r="B23" s="5">
        <f>B18+B21+B22</f>
        <v>-13387.5</v>
      </c>
      <c r="C23" s="1"/>
      <c r="D23" s="5">
        <f>SUM(D18:D22)</f>
        <v>-13387.5</v>
      </c>
    </row>
    <row r="24" spans="1:4" ht="15.75" x14ac:dyDescent="0.25">
      <c r="A24" s="1" t="s">
        <v>19</v>
      </c>
      <c r="B24" s="7">
        <f>B1*0.37</f>
        <v>0</v>
      </c>
      <c r="C24" s="1"/>
      <c r="D24" s="1"/>
    </row>
    <row r="25" spans="1:4" ht="18.75" x14ac:dyDescent="0.3">
      <c r="A25" s="1" t="s">
        <v>20</v>
      </c>
      <c r="B25" s="5">
        <f>MIN(B23,B24)</f>
        <v>-13387.5</v>
      </c>
      <c r="C25" s="1"/>
      <c r="D25" s="1"/>
    </row>
  </sheetData>
  <mergeCells count="1">
    <mergeCell ref="C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Cap Gains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Anura Guruge</dc:creator>
  <cp:lastModifiedBy>Anura Guruge</cp:lastModifiedBy>
  <dcterms:created xsi:type="dcterms:W3CDTF">2022-02-25T00:52:07Z</dcterms:created>
  <dcterms:modified xsi:type="dcterms:W3CDTF">2024-01-19T23:21:40Z</dcterms:modified>
</cp:coreProperties>
</file>